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Nextcloud\Camille\interventions\2023\cipac\"/>
    </mc:Choice>
  </mc:AlternateContent>
  <xr:revisionPtr revIDLastSave="0" documentId="13_ncr:1_{07FCE639-0E86-4712-AAC0-4F881C90BE0E}" xr6:coauthVersionLast="47" xr6:coauthVersionMax="47" xr10:uidLastSave="{00000000-0000-0000-0000-000000000000}"/>
  <bookViews>
    <workbookView xWindow="-120" yWindow="-120" windowWidth="24240" windowHeight="13140" xr2:uid="{54F61749-9665-4A04-B886-941697D0FB4D}"/>
  </bookViews>
  <sheets>
    <sheet name="certification" sheetId="3" r:id="rId1"/>
  </sheets>
  <definedNames>
    <definedName name="_xlnm.Print_Area" localSheetId="0">certification!$A$1:$O$48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3" l="1"/>
  <c r="L32" i="3" s="1"/>
  <c r="I29" i="3"/>
  <c r="L29" i="3" s="1"/>
  <c r="I26" i="3"/>
  <c r="L26" i="3" s="1"/>
  <c r="I21" i="3"/>
  <c r="L21" i="3" s="1"/>
  <c r="L34" i="3" l="1"/>
  <c r="L39" i="3" s="1"/>
</calcChain>
</file>

<file path=xl/sharedStrings.xml><?xml version="1.0" encoding="utf-8"?>
<sst xmlns="http://schemas.openxmlformats.org/spreadsheetml/2006/main" count="35" uniqueCount="32">
  <si>
    <t>Cotisation vieillesse plafonnée</t>
  </si>
  <si>
    <t>Cotisation vieillesse déplafonnée</t>
  </si>
  <si>
    <t>CSG</t>
  </si>
  <si>
    <t>CRDS</t>
  </si>
  <si>
    <t>CFP</t>
  </si>
  <si>
    <t xml:space="preserve">CERTIFICATION DE PRECOMPTE </t>
  </si>
  <si>
    <t>Articles L 382-5 et R 382-27 du code de la Sécurité sociale - Arrêté du 22 février 2019 et décret 28 août 2020</t>
  </si>
  <si>
    <t>IDENTIFICATION DE L'ARTISTE-AUTEUR·ICE</t>
  </si>
  <si>
    <t>n° de sécurité sociale :</t>
  </si>
  <si>
    <t>Nom :</t>
  </si>
  <si>
    <t>Prénom :</t>
  </si>
  <si>
    <t>Adresse :</t>
  </si>
  <si>
    <t>Activité ayant donné lieu à rémunération :</t>
  </si>
  <si>
    <t>IDENTIFICATION DU DIFFUSEUR</t>
  </si>
  <si>
    <t>Raison sociale :</t>
  </si>
  <si>
    <t>n°Siret :</t>
  </si>
  <si>
    <t>Montant de la rémunération brute :</t>
  </si>
  <si>
    <t>Précompte :</t>
  </si>
  <si>
    <t>6,9% dont 0,75% pris en charge par l'Etat</t>
  </si>
  <si>
    <t>Taux</t>
  </si>
  <si>
    <t>Assiette</t>
  </si>
  <si>
    <t>Montant</t>
  </si>
  <si>
    <t>0,4% intégralement pris en charge par l'Etat</t>
  </si>
  <si>
    <t>Si le montant est supérieur à 4 PASS, l'assiette de cotisation est 100% du montant brut</t>
  </si>
  <si>
    <t>Si le montant est inférieur à 4 PASS, l'assiette de cotisation est 98,25% du montant brut</t>
  </si>
  <si>
    <t xml:space="preserve">TOTAL du précompte : </t>
  </si>
  <si>
    <t>Montant de la rémunération versée :</t>
  </si>
  <si>
    <t>«Je certifie sur l’honneur l’exactitude de ces mentions»</t>
  </si>
  <si>
    <t>Date du versement, le :</t>
  </si>
  <si>
    <t>Nom, qualité du signataire et cachet du diffuseur :</t>
  </si>
  <si>
    <t>* En 2023, le PASS est à 43992€</t>
  </si>
  <si>
    <t>Cotisation plafonnée à hauteur d'1 PASS*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</si>
</sst>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  <charset val="1"/>
    </font>
    <font>
      <sz val="10"/>
      <name val="Raleway"/>
      <family val="2"/>
      <charset val="1"/>
    </font>
    <font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0" xfId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6" fillId="0" borderId="9" xfId="0" applyFont="1" applyBorder="1"/>
    <xf numFmtId="0" fontId="0" fillId="0" borderId="10" xfId="0" applyBorder="1"/>
    <xf numFmtId="0" fontId="6" fillId="0" borderId="10" xfId="0" applyFont="1" applyBorder="1"/>
    <xf numFmtId="0" fontId="6" fillId="0" borderId="11" xfId="0" applyFont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0" fillId="4" borderId="1" xfId="0" applyFill="1" applyBorder="1" applyAlignment="1">
      <alignment horizontal="center"/>
    </xf>
    <xf numFmtId="1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9" fontId="0" fillId="0" borderId="7" xfId="0" applyNumberForma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12" xfId="0" applyFont="1" applyBorder="1"/>
    <xf numFmtId="3" fontId="5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/>
    </xf>
  </cellXfs>
  <cellStyles count="2">
    <cellStyle name="Normal" xfId="0" builtinId="0"/>
    <cellStyle name="Normal_Feuil1" xfId="1" xr:uid="{9CA24743-253C-45AA-8E0E-722C0FB08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B589-7CA1-4B25-948E-7947AC4D3D3C}">
  <dimension ref="B2:Z42"/>
  <sheetViews>
    <sheetView tabSelected="1" zoomScaleNormal="100" workbookViewId="0">
      <selection activeCell="R14" sqref="R14"/>
    </sheetView>
  </sheetViews>
  <sheetFormatPr baseColWidth="10" defaultRowHeight="15" x14ac:dyDescent="0.25"/>
  <cols>
    <col min="1" max="1" width="3.85546875" customWidth="1"/>
    <col min="2" max="2" width="3.5703125" customWidth="1"/>
    <col min="6" max="6" width="28" customWidth="1"/>
    <col min="7" max="7" width="4.28515625" customWidth="1"/>
    <col min="8" max="8" width="2.7109375" customWidth="1"/>
    <col min="9" max="9" width="4" customWidth="1"/>
    <col min="10" max="10" width="14.85546875" customWidth="1"/>
    <col min="13" max="13" width="15.28515625" customWidth="1"/>
    <col min="14" max="14" width="3.5703125" customWidth="1"/>
    <col min="15" max="15" width="5" customWidth="1"/>
  </cols>
  <sheetData>
    <row r="2" spans="2:26" x14ac:dyDescent="0.25">
      <c r="B2" s="20" t="s">
        <v>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26" x14ac:dyDescent="0.25">
      <c r="B3" s="20">
        <v>2023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26" ht="15.75" x14ac:dyDescent="0.3"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6" spans="2:26" ht="9" customHeight="1" x14ac:dyDescent="0.25">
      <c r="B6" s="2"/>
      <c r="C6" s="2"/>
      <c r="D6" s="2"/>
      <c r="E6" s="2"/>
      <c r="F6" s="2"/>
      <c r="G6" s="2"/>
      <c r="I6" s="4"/>
      <c r="J6" s="4"/>
      <c r="K6" s="4"/>
      <c r="L6" s="4"/>
      <c r="M6" s="4"/>
      <c r="N6" s="4"/>
    </row>
    <row r="7" spans="2:26" x14ac:dyDescent="0.25">
      <c r="B7" s="2"/>
      <c r="C7" s="2" t="s">
        <v>7</v>
      </c>
      <c r="D7" s="2"/>
      <c r="E7" s="2"/>
      <c r="F7" s="2"/>
      <c r="G7" s="2"/>
      <c r="I7" s="4"/>
      <c r="J7" s="13" t="s">
        <v>13</v>
      </c>
      <c r="K7" s="13"/>
      <c r="L7" s="13"/>
      <c r="M7" s="13"/>
      <c r="N7" s="4"/>
    </row>
    <row r="8" spans="2:26" x14ac:dyDescent="0.25">
      <c r="B8" s="2"/>
      <c r="C8" s="2" t="s">
        <v>9</v>
      </c>
      <c r="D8" s="14"/>
      <c r="E8" s="15"/>
      <c r="F8" s="16"/>
      <c r="G8" s="3"/>
      <c r="I8" s="4"/>
      <c r="J8" s="4" t="s">
        <v>14</v>
      </c>
      <c r="K8" s="17"/>
      <c r="L8" s="18"/>
      <c r="M8" s="19"/>
      <c r="N8" s="4"/>
    </row>
    <row r="9" spans="2:26" x14ac:dyDescent="0.25">
      <c r="B9" s="2"/>
      <c r="C9" s="2" t="s">
        <v>10</v>
      </c>
      <c r="D9" s="14"/>
      <c r="E9" s="15"/>
      <c r="F9" s="16"/>
      <c r="G9" s="3"/>
      <c r="I9" s="4"/>
      <c r="J9" s="4" t="s">
        <v>11</v>
      </c>
      <c r="K9" s="4"/>
      <c r="L9" s="4"/>
      <c r="M9" s="4"/>
      <c r="N9" s="4"/>
    </row>
    <row r="10" spans="2:26" x14ac:dyDescent="0.25">
      <c r="B10" s="2"/>
      <c r="C10" s="9" t="s">
        <v>8</v>
      </c>
      <c r="D10" s="9"/>
      <c r="E10" s="14"/>
      <c r="F10" s="16"/>
      <c r="G10" s="3"/>
      <c r="I10" s="4"/>
      <c r="J10" s="17"/>
      <c r="K10" s="18"/>
      <c r="L10" s="18"/>
      <c r="M10" s="19"/>
      <c r="N10" s="4"/>
    </row>
    <row r="11" spans="2:26" x14ac:dyDescent="0.25">
      <c r="B11" s="2"/>
      <c r="C11" s="9" t="s">
        <v>11</v>
      </c>
      <c r="D11" s="9"/>
      <c r="E11" s="9"/>
      <c r="F11" s="9"/>
      <c r="G11" s="2"/>
      <c r="I11" s="4"/>
      <c r="J11" s="4" t="s">
        <v>15</v>
      </c>
      <c r="K11" s="17"/>
      <c r="L11" s="18"/>
      <c r="M11" s="19"/>
      <c r="N11" s="4"/>
    </row>
    <row r="12" spans="2:26" x14ac:dyDescent="0.25">
      <c r="B12" s="2"/>
      <c r="C12" s="10"/>
      <c r="D12" s="11"/>
      <c r="E12" s="11"/>
      <c r="F12" s="12"/>
      <c r="G12" s="2"/>
      <c r="I12" s="4"/>
      <c r="J12" s="4"/>
      <c r="K12" s="4"/>
      <c r="L12" s="4"/>
      <c r="M12" s="4"/>
      <c r="N12" s="4"/>
    </row>
    <row r="13" spans="2:26" x14ac:dyDescent="0.25">
      <c r="B13" s="2"/>
      <c r="C13" s="9" t="s">
        <v>12</v>
      </c>
      <c r="D13" s="9"/>
      <c r="E13" s="9"/>
      <c r="F13" s="9"/>
      <c r="G13" s="2"/>
      <c r="I13" s="4"/>
      <c r="J13" s="4"/>
      <c r="K13" s="4"/>
      <c r="L13" s="4"/>
      <c r="M13" s="4"/>
      <c r="N13" s="4"/>
    </row>
    <row r="14" spans="2:26" x14ac:dyDescent="0.25">
      <c r="B14" s="2"/>
      <c r="C14" s="10"/>
      <c r="D14" s="11"/>
      <c r="E14" s="11"/>
      <c r="F14" s="12"/>
      <c r="G14" s="2"/>
      <c r="I14" s="4"/>
      <c r="J14" s="4"/>
      <c r="K14" s="4"/>
      <c r="L14" s="4"/>
      <c r="M14" s="4"/>
      <c r="N14" s="4"/>
    </row>
    <row r="15" spans="2:26" x14ac:dyDescent="0.25">
      <c r="B15" s="2"/>
      <c r="C15" s="2"/>
      <c r="D15" s="2"/>
      <c r="E15" s="2"/>
      <c r="F15" s="2"/>
      <c r="G15" s="2"/>
      <c r="I15" s="4"/>
      <c r="J15" s="4"/>
      <c r="K15" s="4"/>
      <c r="L15" s="4"/>
      <c r="M15" s="4"/>
      <c r="N15" s="4"/>
    </row>
    <row r="17" spans="2:14" ht="18.75" x14ac:dyDescent="0.3">
      <c r="B17" s="22" t="s">
        <v>16</v>
      </c>
      <c r="C17" s="22"/>
      <c r="D17" s="22"/>
      <c r="E17" s="22"/>
      <c r="F17" s="22"/>
      <c r="G17" s="22"/>
      <c r="H17" s="22"/>
      <c r="I17" s="22"/>
      <c r="J17" s="22"/>
      <c r="K17" s="22"/>
      <c r="L17" s="74"/>
      <c r="M17" s="74"/>
      <c r="N17" s="74"/>
    </row>
    <row r="19" spans="2:14" ht="18.75" x14ac:dyDescent="0.3">
      <c r="B19" s="23" t="s">
        <v>17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x14ac:dyDescent="0.25">
      <c r="G20" s="27" t="s">
        <v>19</v>
      </c>
      <c r="H20" s="27"/>
      <c r="I20" s="27" t="s">
        <v>20</v>
      </c>
      <c r="J20" s="27"/>
      <c r="K20" s="27"/>
      <c r="L20" s="27" t="s">
        <v>21</v>
      </c>
      <c r="M20" s="27"/>
      <c r="N20" s="27"/>
    </row>
    <row r="21" spans="2:14" x14ac:dyDescent="0.25">
      <c r="C21" s="24" t="s">
        <v>0</v>
      </c>
      <c r="D21" s="25"/>
      <c r="E21" s="25"/>
      <c r="F21" s="26"/>
      <c r="G21" s="28">
        <v>6.1499999999999999E-2</v>
      </c>
      <c r="H21" s="29"/>
      <c r="I21" s="34">
        <f>IF(L17&lt;43992,L17,43992)</f>
        <v>0</v>
      </c>
      <c r="J21" s="35"/>
      <c r="K21" s="36"/>
      <c r="L21" s="46">
        <f>(I21*0.0615)</f>
        <v>0</v>
      </c>
      <c r="M21" s="47"/>
      <c r="N21" s="48"/>
    </row>
    <row r="22" spans="2:14" x14ac:dyDescent="0.25">
      <c r="C22" s="59" t="s">
        <v>18</v>
      </c>
      <c r="D22" s="60"/>
      <c r="E22" s="60"/>
      <c r="F22" s="61"/>
      <c r="G22" s="30"/>
      <c r="H22" s="31"/>
      <c r="I22" s="37"/>
      <c r="J22" s="38"/>
      <c r="K22" s="39"/>
      <c r="L22" s="49"/>
      <c r="M22" s="50"/>
      <c r="N22" s="51"/>
    </row>
    <row r="23" spans="2:14" x14ac:dyDescent="0.25">
      <c r="C23" s="5" t="s">
        <v>31</v>
      </c>
      <c r="D23" s="6"/>
      <c r="E23" s="7"/>
      <c r="F23" s="8"/>
      <c r="G23" s="32"/>
      <c r="H23" s="33"/>
      <c r="I23" s="40"/>
      <c r="J23" s="41"/>
      <c r="K23" s="42"/>
      <c r="L23" s="52"/>
      <c r="M23" s="53"/>
      <c r="N23" s="54"/>
    </row>
    <row r="24" spans="2:14" x14ac:dyDescent="0.25">
      <c r="C24" s="24" t="s">
        <v>1</v>
      </c>
      <c r="D24" s="25"/>
      <c r="E24" s="25"/>
      <c r="F24" s="26"/>
      <c r="G24" s="58">
        <v>0</v>
      </c>
      <c r="H24" s="29"/>
      <c r="I24" s="34">
        <v>0</v>
      </c>
      <c r="J24" s="35"/>
      <c r="K24" s="36"/>
      <c r="L24" s="34">
        <v>0</v>
      </c>
      <c r="M24" s="35"/>
      <c r="N24" s="36"/>
    </row>
    <row r="25" spans="2:14" x14ac:dyDescent="0.25">
      <c r="C25" s="55" t="s">
        <v>22</v>
      </c>
      <c r="D25" s="56"/>
      <c r="E25" s="56"/>
      <c r="F25" s="57"/>
      <c r="G25" s="32"/>
      <c r="H25" s="33"/>
      <c r="I25" s="40"/>
      <c r="J25" s="41"/>
      <c r="K25" s="42"/>
      <c r="L25" s="40"/>
      <c r="M25" s="41"/>
      <c r="N25" s="42"/>
    </row>
    <row r="26" spans="2:14" x14ac:dyDescent="0.25">
      <c r="C26" s="24" t="s">
        <v>2</v>
      </c>
      <c r="D26" s="25"/>
      <c r="E26" s="25"/>
      <c r="F26" s="26"/>
      <c r="G26" s="71">
        <v>9.1999999999999998E-2</v>
      </c>
      <c r="H26" s="72"/>
      <c r="I26" s="73">
        <f>IF(L17&lt;4*43992,L17*0.9825,L17)</f>
        <v>0</v>
      </c>
      <c r="J26" s="73"/>
      <c r="K26" s="73"/>
      <c r="L26" s="66">
        <f>(I26*0.092)</f>
        <v>0</v>
      </c>
      <c r="M26" s="66"/>
      <c r="N26" s="66"/>
    </row>
    <row r="27" spans="2:14" x14ac:dyDescent="0.25">
      <c r="C27" s="59" t="s">
        <v>24</v>
      </c>
      <c r="D27" s="60"/>
      <c r="E27" s="60"/>
      <c r="F27" s="61"/>
      <c r="G27" s="72"/>
      <c r="H27" s="72"/>
      <c r="I27" s="73"/>
      <c r="J27" s="73"/>
      <c r="K27" s="73"/>
      <c r="L27" s="66"/>
      <c r="M27" s="66"/>
      <c r="N27" s="66"/>
    </row>
    <row r="28" spans="2:14" x14ac:dyDescent="0.25">
      <c r="C28" s="59" t="s">
        <v>23</v>
      </c>
      <c r="D28" s="60"/>
      <c r="E28" s="60"/>
      <c r="F28" s="61"/>
      <c r="G28" s="72"/>
      <c r="H28" s="72"/>
      <c r="I28" s="73"/>
      <c r="J28" s="73"/>
      <c r="K28" s="73"/>
      <c r="L28" s="66"/>
      <c r="M28" s="66"/>
      <c r="N28" s="66"/>
    </row>
    <row r="29" spans="2:14" x14ac:dyDescent="0.25">
      <c r="C29" s="24" t="s">
        <v>3</v>
      </c>
      <c r="D29" s="25"/>
      <c r="E29" s="25"/>
      <c r="F29" s="26"/>
      <c r="G29" s="71">
        <v>5.0000000000000001E-3</v>
      </c>
      <c r="H29" s="72"/>
      <c r="I29" s="73">
        <f>IF(L17&lt;4*43992,L17*0.9825,L17)</f>
        <v>0</v>
      </c>
      <c r="J29" s="73"/>
      <c r="K29" s="73"/>
      <c r="L29" s="66">
        <f>(I29*0.005)</f>
        <v>0</v>
      </c>
      <c r="M29" s="66"/>
      <c r="N29" s="66"/>
    </row>
    <row r="30" spans="2:14" x14ac:dyDescent="0.25">
      <c r="C30" s="59" t="s">
        <v>24</v>
      </c>
      <c r="D30" s="60"/>
      <c r="E30" s="60"/>
      <c r="F30" s="61"/>
      <c r="G30" s="72"/>
      <c r="H30" s="72"/>
      <c r="I30" s="73"/>
      <c r="J30" s="73"/>
      <c r="K30" s="73"/>
      <c r="L30" s="66"/>
      <c r="M30" s="66"/>
      <c r="N30" s="66"/>
    </row>
    <row r="31" spans="2:14" x14ac:dyDescent="0.25">
      <c r="C31" s="59" t="s">
        <v>23</v>
      </c>
      <c r="D31" s="60"/>
      <c r="E31" s="60"/>
      <c r="F31" s="61"/>
      <c r="G31" s="72"/>
      <c r="H31" s="72"/>
      <c r="I31" s="73"/>
      <c r="J31" s="73"/>
      <c r="K31" s="73"/>
      <c r="L31" s="66"/>
      <c r="M31" s="66"/>
      <c r="N31" s="66"/>
    </row>
    <row r="32" spans="2:14" x14ac:dyDescent="0.25">
      <c r="C32" s="24" t="s">
        <v>4</v>
      </c>
      <c r="D32" s="25"/>
      <c r="E32" s="25"/>
      <c r="F32" s="26"/>
      <c r="G32" s="71">
        <v>3.5000000000000001E-3</v>
      </c>
      <c r="H32" s="72"/>
      <c r="I32" s="73">
        <f>L17</f>
        <v>0</v>
      </c>
      <c r="J32" s="73"/>
      <c r="K32" s="73"/>
      <c r="L32" s="66">
        <f>(I32*0.0035)</f>
        <v>0</v>
      </c>
      <c r="M32" s="66"/>
      <c r="N32" s="66"/>
    </row>
    <row r="33" spans="2:14" x14ac:dyDescent="0.25">
      <c r="C33" s="43"/>
      <c r="D33" s="44"/>
      <c r="E33" s="44"/>
      <c r="F33" s="45"/>
      <c r="G33" s="72"/>
      <c r="H33" s="72"/>
      <c r="I33" s="73"/>
      <c r="J33" s="73"/>
      <c r="K33" s="73"/>
      <c r="L33" s="66"/>
      <c r="M33" s="66"/>
      <c r="N33" s="66"/>
    </row>
    <row r="34" spans="2:14" x14ac:dyDescent="0.25">
      <c r="C34" s="67" t="s">
        <v>25</v>
      </c>
      <c r="D34" s="67"/>
      <c r="E34" s="67"/>
      <c r="F34" s="67"/>
      <c r="G34" s="67"/>
      <c r="H34" s="67"/>
      <c r="I34" s="67"/>
      <c r="J34" s="67"/>
      <c r="K34" s="67"/>
      <c r="L34" s="68">
        <f>SUM(L21:N33)</f>
        <v>0</v>
      </c>
      <c r="M34" s="69"/>
      <c r="N34" s="70"/>
    </row>
    <row r="36" spans="2:14" x14ac:dyDescent="0.25">
      <c r="C36" t="s">
        <v>30</v>
      </c>
    </row>
    <row r="39" spans="2:14" ht="18.75" x14ac:dyDescent="0.3">
      <c r="B39" s="22" t="s">
        <v>26</v>
      </c>
      <c r="C39" s="22"/>
      <c r="D39" s="22"/>
      <c r="E39" s="22"/>
      <c r="F39" s="22"/>
      <c r="G39" s="22"/>
      <c r="H39" s="22"/>
      <c r="I39" s="22"/>
      <c r="J39" s="22"/>
      <c r="K39" s="22"/>
      <c r="L39" s="62">
        <f>(L17-L34)</f>
        <v>0</v>
      </c>
      <c r="M39" s="62"/>
      <c r="N39" s="62"/>
    </row>
    <row r="41" spans="2:14" x14ac:dyDescent="0.25">
      <c r="C41" t="s">
        <v>29</v>
      </c>
      <c r="L41" t="s">
        <v>28</v>
      </c>
    </row>
    <row r="42" spans="2:14" x14ac:dyDescent="0.25">
      <c r="C42" t="s">
        <v>27</v>
      </c>
      <c r="L42" s="63"/>
      <c r="M42" s="64"/>
      <c r="N42" s="65"/>
    </row>
  </sheetData>
  <protectedRanges>
    <protectedRange algorithmName="SHA-512" hashValue="uZGsHnx0n578Z2sReeNpsGP7paHzoMK/CueGesFCrhPWhozBUXO8lD7bMeGpfjUBVs5dSQ7x8wHUdgu0StWQGg==" saltValue="YvTES5AQ3WZJnC0XhVGTpw==" spinCount="100000" sqref="C21:C22 C24:C32" name="Plage1_1"/>
  </protectedRanges>
  <mergeCells count="53">
    <mergeCell ref="B39:K39"/>
    <mergeCell ref="L39:N39"/>
    <mergeCell ref="L42:N42"/>
    <mergeCell ref="L26:N28"/>
    <mergeCell ref="L29:N31"/>
    <mergeCell ref="L32:N33"/>
    <mergeCell ref="C27:F27"/>
    <mergeCell ref="C30:F30"/>
    <mergeCell ref="C34:K34"/>
    <mergeCell ref="L34:N34"/>
    <mergeCell ref="G26:H28"/>
    <mergeCell ref="G29:H31"/>
    <mergeCell ref="G32:H33"/>
    <mergeCell ref="I26:K28"/>
    <mergeCell ref="I29:K31"/>
    <mergeCell ref="I32:K33"/>
    <mergeCell ref="C33:F33"/>
    <mergeCell ref="L21:N23"/>
    <mergeCell ref="C24:F24"/>
    <mergeCell ref="C25:F25"/>
    <mergeCell ref="G24:H25"/>
    <mergeCell ref="I24:K25"/>
    <mergeCell ref="L24:N25"/>
    <mergeCell ref="C22:F22"/>
    <mergeCell ref="C26:F26"/>
    <mergeCell ref="C28:F28"/>
    <mergeCell ref="C29:F29"/>
    <mergeCell ref="C31:F31"/>
    <mergeCell ref="C32:F32"/>
    <mergeCell ref="B19:N19"/>
    <mergeCell ref="C21:F21"/>
    <mergeCell ref="G20:H20"/>
    <mergeCell ref="G21:H23"/>
    <mergeCell ref="I20:K20"/>
    <mergeCell ref="I21:K23"/>
    <mergeCell ref="L20:N20"/>
    <mergeCell ref="B2:N2"/>
    <mergeCell ref="B3:N3"/>
    <mergeCell ref="B4:N4"/>
    <mergeCell ref="C10:D10"/>
    <mergeCell ref="B17:K17"/>
    <mergeCell ref="L17:N17"/>
    <mergeCell ref="C13:F13"/>
    <mergeCell ref="C11:F11"/>
    <mergeCell ref="C12:F12"/>
    <mergeCell ref="C14:F14"/>
    <mergeCell ref="J7:M7"/>
    <mergeCell ref="D8:F8"/>
    <mergeCell ref="D9:F9"/>
    <mergeCell ref="E10:F10"/>
    <mergeCell ref="K8:M8"/>
    <mergeCell ref="J10:M10"/>
    <mergeCell ref="K11:M1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certification</vt:lpstr>
      <vt:lpstr>certification!Zone_d_impression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camille triquet</cp:lastModifiedBy>
  <dcterms:created xsi:type="dcterms:W3CDTF">2023-08-03T15:03:31Z</dcterms:created>
  <dcterms:modified xsi:type="dcterms:W3CDTF">2023-09-19T13:51:06Z</dcterms:modified>
</cp:coreProperties>
</file>